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0490" windowHeight="7755"/>
  </bookViews>
  <sheets>
    <sheet name="Overall Sales Plan" sheetId="1" r:id="rId1"/>
    <sheet name="For the Individual" sheetId="2" r:id="rId2"/>
    <sheet name="Sheet3" sheetId="3" r:id="rId3"/>
  </sheets>
  <definedNames>
    <definedName name="_xlnm.Print_Area" localSheetId="0">'Overall Sales Plan'!$A$1:$L$21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" i="2" l="1"/>
  <c r="C8" i="2"/>
  <c r="C10" i="2"/>
  <c r="B6" i="2"/>
  <c r="B8" i="2"/>
  <c r="B10" i="2"/>
  <c r="J9" i="1"/>
  <c r="J12" i="1"/>
  <c r="J15" i="1"/>
  <c r="J18" i="1"/>
  <c r="J21" i="1"/>
  <c r="K21" i="1"/>
  <c r="L21" i="1"/>
  <c r="H21" i="1"/>
  <c r="G21" i="1"/>
  <c r="F21" i="1"/>
  <c r="E21" i="1"/>
  <c r="D21" i="1"/>
  <c r="C21" i="1"/>
  <c r="B21" i="1"/>
  <c r="H18" i="1"/>
  <c r="G18" i="1"/>
  <c r="F18" i="1"/>
  <c r="E18" i="1"/>
  <c r="D18" i="1"/>
  <c r="C18" i="1"/>
  <c r="B18" i="1"/>
  <c r="H15" i="1"/>
  <c r="G15" i="1"/>
  <c r="F15" i="1"/>
  <c r="E15" i="1"/>
  <c r="D15" i="1"/>
  <c r="C15" i="1"/>
  <c r="B15" i="1"/>
  <c r="H12" i="1"/>
  <c r="G12" i="1"/>
  <c r="F12" i="1"/>
  <c r="E12" i="1"/>
  <c r="D12" i="1"/>
  <c r="C12" i="1"/>
  <c r="B12" i="1"/>
  <c r="C9" i="1"/>
  <c r="D9" i="1"/>
  <c r="E9" i="1"/>
  <c r="F9" i="1"/>
  <c r="G9" i="1"/>
  <c r="H9" i="1"/>
  <c r="B9" i="1"/>
  <c r="G18" i="2"/>
  <c r="G16" i="2"/>
  <c r="C12" i="2"/>
  <c r="C20" i="2"/>
  <c r="C18" i="2"/>
  <c r="C16" i="2"/>
  <c r="C14" i="2"/>
  <c r="G14" i="2"/>
  <c r="G20" i="2"/>
  <c r="G10" i="2"/>
  <c r="B20" i="2"/>
  <c r="B18" i="2"/>
  <c r="B16" i="2"/>
  <c r="B14" i="2"/>
  <c r="F10" i="2"/>
  <c r="F20" i="2"/>
  <c r="F18" i="2"/>
  <c r="F16" i="2"/>
  <c r="F14" i="2"/>
  <c r="B12" i="2"/>
</calcChain>
</file>

<file path=xl/sharedStrings.xml><?xml version="1.0" encoding="utf-8"?>
<sst xmlns="http://schemas.openxmlformats.org/spreadsheetml/2006/main" count="51" uniqueCount="51">
  <si>
    <t>Activity</t>
  </si>
  <si>
    <t>Daily Target</t>
  </si>
  <si>
    <t>Date</t>
  </si>
  <si>
    <t>Phone Call</t>
  </si>
  <si>
    <t>Quote Follow-up</t>
  </si>
  <si>
    <t>Maintenance Visit</t>
  </si>
  <si>
    <t>Quote</t>
  </si>
  <si>
    <t>Daily Score</t>
  </si>
  <si>
    <t>Conduct Sales Call</t>
  </si>
  <si>
    <t>Week 1</t>
  </si>
  <si>
    <t>Week 2</t>
  </si>
  <si>
    <t>Weekly Score</t>
  </si>
  <si>
    <t>Week 3</t>
  </si>
  <si>
    <t>Week 4</t>
  </si>
  <si>
    <t>Week 5</t>
  </si>
  <si>
    <t>Email or Text</t>
  </si>
  <si>
    <t>Monthly Score</t>
  </si>
  <si>
    <t>Annual Score</t>
  </si>
  <si>
    <t>Example</t>
  </si>
  <si>
    <t>Your Numbers</t>
  </si>
  <si>
    <t>Total Income I want to Earn</t>
  </si>
  <si>
    <t>Current Salary</t>
  </si>
  <si>
    <t>Commission Goal</t>
  </si>
  <si>
    <t>Commission as a % of Net Cash Flow</t>
  </si>
  <si>
    <t>Average Annual Revenue Goal</t>
  </si>
  <si>
    <t>Average Annual Revenue per Sale</t>
  </si>
  <si>
    <t>Annualized</t>
  </si>
  <si>
    <t>Your #s</t>
  </si>
  <si>
    <t>Sales Goal (# of Projects)</t>
  </si>
  <si>
    <t>Annual Sales Goal</t>
  </si>
  <si>
    <t>Work Weeks</t>
  </si>
  <si>
    <t>Sales/Week</t>
  </si>
  <si>
    <t>Proposals Required for Each Sale</t>
  </si>
  <si>
    <t>Proposals/Week Goal</t>
  </si>
  <si>
    <t>Annual Proposal Goal</t>
  </si>
  <si>
    <t>Presentations Required/Proposal Oppty</t>
  </si>
  <si>
    <t>Presentations/Week Goal</t>
  </si>
  <si>
    <t>Annual Presentation Goal</t>
  </si>
  <si>
    <t>Phone Calls/Presentation</t>
  </si>
  <si>
    <t>Phone Calls/Week</t>
  </si>
  <si>
    <t>Annual Phone Calls</t>
  </si>
  <si>
    <t>eMail Blast/Lead = Phone Call</t>
  </si>
  <si>
    <t>eMail Blast eMails/Week</t>
  </si>
  <si>
    <t>Annual eMail Blast eMails/Blogs</t>
  </si>
  <si>
    <t>Sales Activity Relationships</t>
  </si>
  <si>
    <t>Activity Weight</t>
  </si>
  <si>
    <t>Developed by Roger Engelau, Inspire Results, Fe 2016</t>
  </si>
  <si>
    <t xml:space="preserve">Actual </t>
  </si>
  <si>
    <t>Appointment</t>
  </si>
  <si>
    <t xml:space="preserve">           Individual Sales Activity Planner</t>
  </si>
  <si>
    <r>
      <t xml:space="preserve">                    </t>
    </r>
    <r>
      <rPr>
        <b/>
        <sz val="25"/>
        <color theme="0"/>
        <rFont val="Arial"/>
        <family val="2"/>
      </rPr>
      <t>Weighted Sales Activity Plan &amp; Tracker</t>
    </r>
    <r>
      <rPr>
        <b/>
        <sz val="26"/>
        <color theme="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</si>
</sst>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2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rgb="FF002060"/>
      <name val="Calibri"/>
      <family val="2"/>
      <scheme val="minor"/>
    </font>
    <font>
      <b/>
      <sz val="12"/>
      <color theme="0"/>
      <name val="Arial"/>
      <family val="2"/>
    </font>
    <font>
      <b/>
      <sz val="26"/>
      <color theme="0"/>
      <name val="Arial"/>
      <family val="2"/>
    </font>
    <font>
      <b/>
      <sz val="25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0" fillId="2" borderId="2" xfId="0" applyFont="1" applyFill="1" applyBorder="1"/>
    <xf numFmtId="0" fontId="2" fillId="2" borderId="2" xfId="0" applyFont="1" applyFill="1" applyBorder="1"/>
    <xf numFmtId="0" fontId="2" fillId="0" borderId="2" xfId="0" applyFont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2" xfId="0" applyFont="1" applyFill="1" applyBorder="1"/>
    <xf numFmtId="0" fontId="2" fillId="2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7" borderId="7" xfId="0" applyFill="1" applyBorder="1"/>
    <xf numFmtId="0" fontId="7" fillId="7" borderId="8" xfId="0" applyFont="1" applyFill="1" applyBorder="1"/>
    <xf numFmtId="0" fontId="7" fillId="7" borderId="9" xfId="0" applyFont="1" applyFill="1" applyBorder="1"/>
    <xf numFmtId="0" fontId="7" fillId="0" borderId="0" xfId="0" applyFont="1" applyFill="1" applyBorder="1"/>
    <xf numFmtId="0" fontId="7" fillId="0" borderId="10" xfId="0" applyFont="1" applyBorder="1"/>
    <xf numFmtId="165" fontId="0" fillId="8" borderId="1" xfId="2" applyNumberFormat="1" applyFont="1" applyFill="1" applyBorder="1"/>
    <xf numFmtId="165" fontId="0" fillId="0" borderId="0" xfId="2" applyNumberFormat="1" applyFont="1" applyFill="1" applyBorder="1"/>
    <xf numFmtId="0" fontId="7" fillId="0" borderId="11" xfId="0" applyFont="1" applyBorder="1"/>
    <xf numFmtId="165" fontId="0" fillId="8" borderId="12" xfId="2" applyNumberFormat="1" applyFont="1" applyFill="1" applyBorder="1"/>
    <xf numFmtId="0" fontId="7" fillId="7" borderId="10" xfId="0" applyFont="1" applyFill="1" applyBorder="1"/>
    <xf numFmtId="165" fontId="7" fillId="7" borderId="1" xfId="2" applyNumberFormat="1" applyFont="1" applyFill="1" applyBorder="1"/>
    <xf numFmtId="165" fontId="7" fillId="0" borderId="0" xfId="2" applyNumberFormat="1" applyFont="1" applyFill="1" applyBorder="1"/>
    <xf numFmtId="9" fontId="8" fillId="8" borderId="12" xfId="3" applyFont="1" applyFill="1" applyBorder="1" applyAlignment="1">
      <alignment horizontal="center"/>
    </xf>
    <xf numFmtId="9" fontId="8" fillId="0" borderId="0" xfId="3" applyFont="1" applyFill="1" applyBorder="1" applyAlignment="1">
      <alignment horizontal="center"/>
    </xf>
    <xf numFmtId="165" fontId="0" fillId="7" borderId="1" xfId="0" applyNumberFormat="1" applyFill="1" applyBorder="1"/>
    <xf numFmtId="165" fontId="0" fillId="0" borderId="0" xfId="0" applyNumberFormat="1" applyFill="1" applyBorder="1"/>
    <xf numFmtId="0" fontId="7" fillId="0" borderId="11" xfId="0" applyFont="1" applyFill="1" applyBorder="1"/>
    <xf numFmtId="0" fontId="7" fillId="0" borderId="13" xfId="0" applyFont="1" applyFill="1" applyBorder="1"/>
    <xf numFmtId="0" fontId="7" fillId="0" borderId="13" xfId="0" applyFont="1" applyFill="1" applyBorder="1" applyAlignment="1">
      <alignment horizontal="center"/>
    </xf>
    <xf numFmtId="164" fontId="8" fillId="7" borderId="1" xfId="1" applyNumberFormat="1" applyFont="1" applyFill="1" applyBorder="1"/>
    <xf numFmtId="164" fontId="8" fillId="7" borderId="14" xfId="1" applyNumberFormat="1" applyFont="1" applyFill="1" applyBorder="1"/>
    <xf numFmtId="164" fontId="8" fillId="0" borderId="15" xfId="1" applyNumberFormat="1" applyFont="1" applyFill="1" applyBorder="1"/>
    <xf numFmtId="0" fontId="7" fillId="7" borderId="16" xfId="0" applyFont="1" applyFill="1" applyBorder="1"/>
    <xf numFmtId="164" fontId="8" fillId="7" borderId="17" xfId="1" applyNumberFormat="1" applyFont="1" applyFill="1" applyBorder="1"/>
    <xf numFmtId="164" fontId="8" fillId="8" borderId="12" xfId="1" applyNumberFormat="1" applyFont="1" applyFill="1" applyBorder="1" applyAlignment="1">
      <alignment horizontal="center"/>
    </xf>
    <xf numFmtId="164" fontId="8" fillId="8" borderId="18" xfId="1" applyNumberFormat="1" applyFont="1" applyFill="1" applyBorder="1"/>
    <xf numFmtId="164" fontId="8" fillId="0" borderId="0" xfId="1" applyNumberFormat="1" applyFont="1" applyFill="1" applyBorder="1" applyAlignment="1">
      <alignment horizontal="center"/>
    </xf>
    <xf numFmtId="43" fontId="7" fillId="7" borderId="1" xfId="0" applyNumberFormat="1" applyFont="1" applyFill="1" applyBorder="1"/>
    <xf numFmtId="43" fontId="7" fillId="7" borderId="14" xfId="0" applyNumberFormat="1" applyFont="1" applyFill="1" applyBorder="1"/>
    <xf numFmtId="43" fontId="7" fillId="0" borderId="15" xfId="0" applyNumberFormat="1" applyFont="1" applyFill="1" applyBorder="1"/>
    <xf numFmtId="43" fontId="7" fillId="0" borderId="0" xfId="0" applyNumberFormat="1" applyFont="1" applyFill="1" applyBorder="1"/>
    <xf numFmtId="164" fontId="0" fillId="8" borderId="12" xfId="0" applyNumberFormat="1" applyFill="1" applyBorder="1"/>
    <xf numFmtId="164" fontId="0" fillId="8" borderId="18" xfId="0" applyNumberFormat="1" applyFill="1" applyBorder="1"/>
    <xf numFmtId="164" fontId="0" fillId="0" borderId="15" xfId="0" applyNumberFormat="1" applyFill="1" applyBorder="1"/>
    <xf numFmtId="0" fontId="7" fillId="0" borderId="19" xfId="0" applyFont="1" applyFill="1" applyBorder="1"/>
    <xf numFmtId="164" fontId="0" fillId="0" borderId="19" xfId="0" applyNumberFormat="1" applyFill="1" applyBorder="1"/>
    <xf numFmtId="166" fontId="7" fillId="7" borderId="1" xfId="0" applyNumberFormat="1" applyFont="1" applyFill="1" applyBorder="1"/>
    <xf numFmtId="166" fontId="7" fillId="7" borderId="14" xfId="0" applyNumberFormat="1" applyFont="1" applyFill="1" applyBorder="1"/>
    <xf numFmtId="166" fontId="7" fillId="0" borderId="15" xfId="0" applyNumberFormat="1" applyFont="1" applyFill="1" applyBorder="1"/>
    <xf numFmtId="1" fontId="7" fillId="7" borderId="17" xfId="0" applyNumberFormat="1" applyFont="1" applyFill="1" applyBorder="1"/>
    <xf numFmtId="0" fontId="7" fillId="0" borderId="20" xfId="0" applyFont="1" applyFill="1" applyBorder="1"/>
    <xf numFmtId="164" fontId="0" fillId="0" borderId="20" xfId="0" applyNumberFormat="1" applyFill="1" applyBorder="1"/>
    <xf numFmtId="1" fontId="7" fillId="7" borderId="1" xfId="0" applyNumberFormat="1" applyFont="1" applyFill="1" applyBorder="1"/>
    <xf numFmtId="1" fontId="7" fillId="7" borderId="14" xfId="0" applyNumberFormat="1" applyFont="1" applyFill="1" applyBorder="1"/>
    <xf numFmtId="1" fontId="7" fillId="0" borderId="15" xfId="0" applyNumberFormat="1" applyFont="1" applyFill="1" applyBorder="1"/>
    <xf numFmtId="0" fontId="0" fillId="8" borderId="12" xfId="0" applyFill="1" applyBorder="1"/>
    <xf numFmtId="0" fontId="0" fillId="8" borderId="18" xfId="0" applyFill="1" applyBorder="1"/>
    <xf numFmtId="0" fontId="0" fillId="0" borderId="15" xfId="0" applyFill="1" applyBorder="1"/>
    <xf numFmtId="0" fontId="0" fillId="0" borderId="20" xfId="0" applyFill="1" applyBorder="1"/>
    <xf numFmtId="164" fontId="7" fillId="7" borderId="17" xfId="1" applyNumberFormat="1" applyFont="1" applyFill="1" applyBorder="1"/>
    <xf numFmtId="0" fontId="7" fillId="7" borderId="21" xfId="0" applyFont="1" applyFill="1" applyBorder="1"/>
    <xf numFmtId="164" fontId="7" fillId="7" borderId="22" xfId="1" applyNumberFormat="1" applyFont="1" applyFill="1" applyBorder="1"/>
    <xf numFmtId="164" fontId="7" fillId="7" borderId="23" xfId="1" applyNumberFormat="1" applyFont="1" applyFill="1" applyBorder="1"/>
    <xf numFmtId="164" fontId="7" fillId="0" borderId="15" xfId="1" applyNumberFormat="1" applyFont="1" applyFill="1" applyBorder="1"/>
    <xf numFmtId="0" fontId="0" fillId="0" borderId="0" xfId="0" applyFill="1"/>
    <xf numFmtId="0" fontId="7" fillId="0" borderId="0" xfId="0" applyFont="1" applyAlignment="1">
      <alignment horizontal="right"/>
    </xf>
    <xf numFmtId="0" fontId="0" fillId="8" borderId="13" xfId="0" applyFill="1" applyBorder="1"/>
    <xf numFmtId="0" fontId="5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10" fillId="9" borderId="2" xfId="0" applyFont="1" applyFill="1" applyBorder="1" applyAlignment="1">
      <alignment horizontal="center" vertical="center" wrapText="1"/>
    </xf>
    <xf numFmtId="0" fontId="11" fillId="9" borderId="24" xfId="0" applyFont="1" applyFill="1" applyBorder="1" applyAlignment="1">
      <alignment horizontal="center"/>
    </xf>
    <xf numFmtId="0" fontId="11" fillId="9" borderId="25" xfId="0" applyFont="1" applyFill="1" applyBorder="1" applyAlignment="1">
      <alignment horizontal="center"/>
    </xf>
    <xf numFmtId="0" fontId="11" fillId="9" borderId="26" xfId="0" applyFont="1" applyFill="1" applyBorder="1" applyAlignment="1">
      <alignment horizontal="center"/>
    </xf>
    <xf numFmtId="0" fontId="0" fillId="0" borderId="15" xfId="0" applyBorder="1"/>
    <xf numFmtId="0" fontId="0" fillId="0" borderId="0" xfId="0" applyBorder="1"/>
    <xf numFmtId="0" fontId="0" fillId="0" borderId="27" xfId="0" applyBorder="1"/>
    <xf numFmtId="0" fontId="5" fillId="2" borderId="28" xfId="0" applyFont="1" applyFill="1" applyBorder="1"/>
    <xf numFmtId="0" fontId="3" fillId="2" borderId="29" xfId="0" applyFont="1" applyFill="1" applyBorder="1" applyAlignment="1">
      <alignment horizontal="center"/>
    </xf>
    <xf numFmtId="0" fontId="10" fillId="9" borderId="28" xfId="0" applyFont="1" applyFill="1" applyBorder="1" applyAlignment="1">
      <alignment horizontal="left" vertical="center"/>
    </xf>
    <xf numFmtId="0" fontId="10" fillId="9" borderId="30" xfId="0" applyFont="1" applyFill="1" applyBorder="1" applyAlignment="1">
      <alignment horizontal="center" vertical="center" wrapText="1"/>
    </xf>
    <xf numFmtId="0" fontId="4" fillId="0" borderId="28" xfId="0" applyFont="1" applyBorder="1"/>
    <xf numFmtId="164" fontId="2" fillId="0" borderId="30" xfId="1" applyNumberFormat="1" applyFont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14" fontId="2" fillId="0" borderId="28" xfId="0" applyNumberFormat="1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14" fontId="4" fillId="2" borderId="28" xfId="0" applyNumberFormat="1" applyFont="1" applyFill="1" applyBorder="1" applyAlignment="1">
      <alignment horizontal="center"/>
    </xf>
    <xf numFmtId="0" fontId="0" fillId="2" borderId="30" xfId="0" applyFont="1" applyFill="1" applyBorder="1"/>
    <xf numFmtId="0" fontId="2" fillId="4" borderId="30" xfId="0" applyFont="1" applyFill="1" applyBorder="1" applyAlignment="1">
      <alignment horizontal="center"/>
    </xf>
    <xf numFmtId="0" fontId="0" fillId="0" borderId="33" xfId="0" applyBorder="1"/>
    <xf numFmtId="0" fontId="0" fillId="0" borderId="19" xfId="0" applyBorder="1"/>
    <xf numFmtId="0" fontId="0" fillId="0" borderId="34" xfId="0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1600200</xdr:colOff>
      <xdr:row>23</xdr:row>
      <xdr:rowOff>66675</xdr:rowOff>
    </xdr:from>
    <xdr:to>
      <xdr:col>7</xdr:col>
      <xdr:colOff>171450</xdr:colOff>
      <xdr:row>24</xdr:row>
      <xdr:rowOff>151840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7425" y="4686300"/>
          <a:ext cx="1562100" cy="275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sqref="A1:L22"/>
    </sheetView>
  </sheetViews>
  <sheetFormatPr defaultColWidth="8.85546875" defaultRowHeight="15" x14ac:dyDescent="0.25"/>
  <cols>
    <col min="1" max="1" width="18" customWidth="1"/>
    <col min="2" max="2" width="13.7109375" customWidth="1"/>
    <col min="3" max="3" width="14" customWidth="1"/>
    <col min="4" max="4" width="14.140625" customWidth="1"/>
    <col min="5" max="6" width="15.28515625" customWidth="1"/>
    <col min="7" max="7" width="14.28515625" customWidth="1"/>
    <col min="8" max="8" width="14.7109375" customWidth="1"/>
    <col min="11" max="12" width="10" customWidth="1"/>
  </cols>
  <sheetData>
    <row r="1" spans="1:12" ht="33.75" x14ac:dyDescent="0.5">
      <c r="A1" s="76" t="s">
        <v>50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8"/>
    </row>
    <row r="2" spans="1:12" ht="5.45" customHeight="1" x14ac:dyDescent="0.25">
      <c r="A2" s="79"/>
      <c r="B2" s="80"/>
      <c r="C2" s="80"/>
      <c r="D2" s="80"/>
      <c r="E2" s="80"/>
      <c r="F2" s="80"/>
      <c r="G2" s="80"/>
      <c r="H2" s="80"/>
      <c r="I2" s="80"/>
      <c r="J2" s="80"/>
      <c r="K2" s="80"/>
      <c r="L2" s="81"/>
    </row>
    <row r="3" spans="1:12" ht="15.75" x14ac:dyDescent="0.25">
      <c r="A3" s="82" t="s">
        <v>45</v>
      </c>
      <c r="B3" s="67"/>
      <c r="C3" s="67"/>
      <c r="D3" s="67"/>
      <c r="E3" s="67"/>
      <c r="F3" s="67"/>
      <c r="G3" s="67"/>
      <c r="H3" s="67"/>
      <c r="I3" s="71"/>
      <c r="J3" s="72"/>
      <c r="K3" s="72"/>
      <c r="L3" s="83"/>
    </row>
    <row r="4" spans="1:12" ht="41.1" customHeight="1" x14ac:dyDescent="0.25">
      <c r="A4" s="84" t="s">
        <v>0</v>
      </c>
      <c r="B4" s="75" t="s">
        <v>15</v>
      </c>
      <c r="C4" s="75" t="s">
        <v>3</v>
      </c>
      <c r="D4" s="75" t="s">
        <v>4</v>
      </c>
      <c r="E4" s="75" t="s">
        <v>48</v>
      </c>
      <c r="F4" s="75" t="s">
        <v>5</v>
      </c>
      <c r="G4" s="75" t="s">
        <v>6</v>
      </c>
      <c r="H4" s="75" t="s">
        <v>8</v>
      </c>
      <c r="I4" s="75" t="s">
        <v>7</v>
      </c>
      <c r="J4" s="75" t="s">
        <v>11</v>
      </c>
      <c r="K4" s="75" t="s">
        <v>16</v>
      </c>
      <c r="L4" s="85" t="s">
        <v>17</v>
      </c>
    </row>
    <row r="5" spans="1:12" x14ac:dyDescent="0.25">
      <c r="A5" s="86" t="s">
        <v>1</v>
      </c>
      <c r="B5" s="3"/>
      <c r="C5" s="3"/>
      <c r="D5" s="3"/>
      <c r="E5" s="3"/>
      <c r="F5" s="3"/>
      <c r="G5" s="3"/>
      <c r="H5" s="3"/>
      <c r="I5" s="3"/>
      <c r="J5" s="3"/>
      <c r="K5" s="3"/>
      <c r="L5" s="87"/>
    </row>
    <row r="6" spans="1:12" ht="15.75" x14ac:dyDescent="0.25">
      <c r="A6" s="88" t="s">
        <v>2</v>
      </c>
      <c r="B6" s="70" t="s">
        <v>47</v>
      </c>
      <c r="C6" s="70"/>
      <c r="D6" s="70"/>
      <c r="E6" s="70"/>
      <c r="F6" s="70"/>
      <c r="G6" s="70"/>
      <c r="H6" s="70"/>
      <c r="I6" s="70"/>
      <c r="J6" s="70"/>
      <c r="K6" s="70"/>
      <c r="L6" s="89"/>
    </row>
    <row r="7" spans="1:12" x14ac:dyDescent="0.25">
      <c r="A7" s="90"/>
      <c r="B7" s="3"/>
      <c r="C7" s="3"/>
      <c r="D7" s="3"/>
      <c r="E7" s="3"/>
      <c r="F7" s="3"/>
      <c r="G7" s="3"/>
      <c r="H7" s="3"/>
      <c r="I7" s="4"/>
      <c r="J7" s="68"/>
      <c r="K7" s="68"/>
      <c r="L7" s="91"/>
    </row>
    <row r="8" spans="1:12" x14ac:dyDescent="0.25">
      <c r="A8" s="90"/>
      <c r="B8" s="3"/>
      <c r="C8" s="3"/>
      <c r="D8" s="3"/>
      <c r="E8" s="3"/>
      <c r="F8" s="3"/>
      <c r="G8" s="3"/>
      <c r="H8" s="3"/>
      <c r="I8" s="5"/>
      <c r="J8" s="69"/>
      <c r="K8" s="69"/>
      <c r="L8" s="92"/>
    </row>
    <row r="9" spans="1:12" x14ac:dyDescent="0.25">
      <c r="A9" s="93" t="s">
        <v>9</v>
      </c>
      <c r="B9" s="6">
        <f>SUM(B7:B8)</f>
        <v>0</v>
      </c>
      <c r="C9" s="6">
        <f>SUM(C7:C8)</f>
        <v>0</v>
      </c>
      <c r="D9" s="6">
        <f>SUM(D7:D8)</f>
        <v>0</v>
      </c>
      <c r="E9" s="6">
        <f>SUM(E7:E8)</f>
        <v>0</v>
      </c>
      <c r="F9" s="6">
        <f>SUM(F7:F8)</f>
        <v>0</v>
      </c>
      <c r="G9" s="6">
        <f>SUM(G7:G8)</f>
        <v>0</v>
      </c>
      <c r="H9" s="6">
        <f>SUM(H7:H8)</f>
        <v>0</v>
      </c>
      <c r="I9" s="2"/>
      <c r="J9" s="7">
        <f>SUM(I7:I8)</f>
        <v>0</v>
      </c>
      <c r="K9" s="2"/>
      <c r="L9" s="94"/>
    </row>
    <row r="10" spans="1:12" x14ac:dyDescent="0.25">
      <c r="A10" s="90"/>
      <c r="B10" s="3"/>
      <c r="C10" s="3"/>
      <c r="D10" s="3"/>
      <c r="E10" s="3"/>
      <c r="F10" s="3"/>
      <c r="G10" s="3"/>
      <c r="H10" s="3"/>
      <c r="I10" s="5"/>
      <c r="J10" s="68"/>
      <c r="K10" s="68"/>
      <c r="L10" s="91"/>
    </row>
    <row r="11" spans="1:12" x14ac:dyDescent="0.25">
      <c r="A11" s="90"/>
      <c r="B11" s="3"/>
      <c r="C11" s="3"/>
      <c r="D11" s="3"/>
      <c r="E11" s="3"/>
      <c r="F11" s="3"/>
      <c r="G11" s="3"/>
      <c r="H11" s="3"/>
      <c r="I11" s="5"/>
      <c r="J11" s="69"/>
      <c r="K11" s="69"/>
      <c r="L11" s="92"/>
    </row>
    <row r="12" spans="1:12" x14ac:dyDescent="0.25">
      <c r="A12" s="93" t="s">
        <v>10</v>
      </c>
      <c r="B12" s="6">
        <f>SUM(B10:B11)</f>
        <v>0</v>
      </c>
      <c r="C12" s="6">
        <f>SUM(C10:C11)</f>
        <v>0</v>
      </c>
      <c r="D12" s="6">
        <f>SUM(D10:D11)</f>
        <v>0</v>
      </c>
      <c r="E12" s="6">
        <f>SUM(E10:E11)</f>
        <v>0</v>
      </c>
      <c r="F12" s="6">
        <f>SUM(F10:F11)</f>
        <v>0</v>
      </c>
      <c r="G12" s="6">
        <f>SUM(G10:G11)</f>
        <v>0</v>
      </c>
      <c r="H12" s="6">
        <f>SUM(H10:H11)</f>
        <v>0</v>
      </c>
      <c r="I12" s="2"/>
      <c r="J12" s="7">
        <f>SUM(I10:I11)</f>
        <v>0</v>
      </c>
      <c r="K12" s="1"/>
      <c r="L12" s="94"/>
    </row>
    <row r="13" spans="1:12" x14ac:dyDescent="0.25">
      <c r="A13" s="90"/>
      <c r="B13" s="3"/>
      <c r="C13" s="3"/>
      <c r="D13" s="3"/>
      <c r="E13" s="3"/>
      <c r="F13" s="3"/>
      <c r="G13" s="3"/>
      <c r="H13" s="3"/>
      <c r="I13" s="5"/>
      <c r="J13" s="68"/>
      <c r="K13" s="68"/>
      <c r="L13" s="91"/>
    </row>
    <row r="14" spans="1:12" x14ac:dyDescent="0.25">
      <c r="A14" s="90"/>
      <c r="B14" s="3"/>
      <c r="C14" s="3"/>
      <c r="D14" s="3"/>
      <c r="E14" s="3"/>
      <c r="F14" s="3"/>
      <c r="G14" s="3"/>
      <c r="H14" s="3"/>
      <c r="I14" s="5"/>
      <c r="J14" s="69"/>
      <c r="K14" s="69"/>
      <c r="L14" s="92"/>
    </row>
    <row r="15" spans="1:12" x14ac:dyDescent="0.25">
      <c r="A15" s="93" t="s">
        <v>12</v>
      </c>
      <c r="B15" s="6">
        <f>SUM(B13:B14)</f>
        <v>0</v>
      </c>
      <c r="C15" s="6">
        <f>SUM(C13:C14)</f>
        <v>0</v>
      </c>
      <c r="D15" s="6">
        <f>SUM(D13:D14)</f>
        <v>0</v>
      </c>
      <c r="E15" s="6">
        <f>SUM(E13:E14)</f>
        <v>0</v>
      </c>
      <c r="F15" s="6">
        <f>SUM(F13:F14)</f>
        <v>0</v>
      </c>
      <c r="G15" s="6">
        <f>SUM(G13:G14)</f>
        <v>0</v>
      </c>
      <c r="H15" s="6">
        <f>SUM(H13:H14)</f>
        <v>0</v>
      </c>
      <c r="I15" s="2"/>
      <c r="J15" s="7">
        <f>SUM(I13:I14)</f>
        <v>0</v>
      </c>
      <c r="K15" s="1"/>
      <c r="L15" s="94"/>
    </row>
    <row r="16" spans="1:12" x14ac:dyDescent="0.25">
      <c r="A16" s="90"/>
      <c r="B16" s="3"/>
      <c r="C16" s="3"/>
      <c r="D16" s="3"/>
      <c r="E16" s="3"/>
      <c r="F16" s="3"/>
      <c r="G16" s="3"/>
      <c r="H16" s="3"/>
      <c r="I16" s="5"/>
      <c r="J16" s="68"/>
      <c r="K16" s="68"/>
      <c r="L16" s="91"/>
    </row>
    <row r="17" spans="1:12" x14ac:dyDescent="0.25">
      <c r="A17" s="90"/>
      <c r="B17" s="3"/>
      <c r="C17" s="3"/>
      <c r="D17" s="3"/>
      <c r="E17" s="3"/>
      <c r="F17" s="3"/>
      <c r="G17" s="3"/>
      <c r="H17" s="3"/>
      <c r="I17" s="5"/>
      <c r="J17" s="69"/>
      <c r="K17" s="69"/>
      <c r="L17" s="92"/>
    </row>
    <row r="18" spans="1:12" x14ac:dyDescent="0.25">
      <c r="A18" s="93" t="s">
        <v>13</v>
      </c>
      <c r="B18" s="6">
        <f>SUM(B16:B17)</f>
        <v>0</v>
      </c>
      <c r="C18" s="6">
        <f>SUM(C16:C17)</f>
        <v>0</v>
      </c>
      <c r="D18" s="6">
        <f>SUM(D16:D17)</f>
        <v>0</v>
      </c>
      <c r="E18" s="6">
        <f>SUM(E16:E17)</f>
        <v>0</v>
      </c>
      <c r="F18" s="6">
        <f>SUM(F16:F17)</f>
        <v>0</v>
      </c>
      <c r="G18" s="6">
        <f>SUM(G16:G17)</f>
        <v>0</v>
      </c>
      <c r="H18" s="6">
        <f>SUM(H16:H17)</f>
        <v>0</v>
      </c>
      <c r="I18" s="2"/>
      <c r="J18" s="7">
        <f>SUM(I16:I17)</f>
        <v>0</v>
      </c>
      <c r="K18" s="1"/>
      <c r="L18" s="94"/>
    </row>
    <row r="19" spans="1:12" x14ac:dyDescent="0.25">
      <c r="A19" s="90"/>
      <c r="B19" s="3"/>
      <c r="C19" s="3"/>
      <c r="D19" s="3"/>
      <c r="E19" s="3"/>
      <c r="F19" s="3"/>
      <c r="G19" s="3"/>
      <c r="H19" s="3"/>
      <c r="I19" s="5"/>
      <c r="J19" s="68"/>
      <c r="K19" s="68"/>
      <c r="L19" s="91"/>
    </row>
    <row r="20" spans="1:12" x14ac:dyDescent="0.25">
      <c r="A20" s="90"/>
      <c r="B20" s="3"/>
      <c r="C20" s="3"/>
      <c r="D20" s="3"/>
      <c r="E20" s="3"/>
      <c r="F20" s="3"/>
      <c r="G20" s="3"/>
      <c r="H20" s="3"/>
      <c r="I20" s="5"/>
      <c r="J20" s="69"/>
      <c r="K20" s="69"/>
      <c r="L20" s="92"/>
    </row>
    <row r="21" spans="1:12" x14ac:dyDescent="0.25">
      <c r="A21" s="93" t="s">
        <v>14</v>
      </c>
      <c r="B21" s="6">
        <f>SUM(B19:B20)</f>
        <v>0</v>
      </c>
      <c r="C21" s="6">
        <f>SUM(C19:C20)</f>
        <v>0</v>
      </c>
      <c r="D21" s="6">
        <f>SUM(D19:D20)</f>
        <v>0</v>
      </c>
      <c r="E21" s="6">
        <f>SUM(E19:E20)</f>
        <v>0</v>
      </c>
      <c r="F21" s="6">
        <f>SUM(F19:F20)</f>
        <v>0</v>
      </c>
      <c r="G21" s="6">
        <f>SUM(G19:G20)</f>
        <v>0</v>
      </c>
      <c r="H21" s="6">
        <f>SUM(H19:H20)</f>
        <v>0</v>
      </c>
      <c r="I21" s="2"/>
      <c r="J21" s="7">
        <f>SUM(I19:I20)</f>
        <v>0</v>
      </c>
      <c r="K21" s="8">
        <f>SUM(J9+J12+J15+J18+J21)</f>
        <v>0</v>
      </c>
      <c r="L21" s="95">
        <f>K21*12</f>
        <v>0</v>
      </c>
    </row>
    <row r="22" spans="1:12" ht="15.75" thickBot="1" x14ac:dyDescent="0.3">
      <c r="A22" s="96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8"/>
    </row>
  </sheetData>
  <mergeCells count="18">
    <mergeCell ref="L13:L14"/>
    <mergeCell ref="A1:L1"/>
    <mergeCell ref="B6:L6"/>
    <mergeCell ref="I3:L3"/>
    <mergeCell ref="J7:J8"/>
    <mergeCell ref="J10:J11"/>
    <mergeCell ref="L7:L8"/>
    <mergeCell ref="L10:L11"/>
    <mergeCell ref="L16:L17"/>
    <mergeCell ref="L19:L20"/>
    <mergeCell ref="J16:J17"/>
    <mergeCell ref="J19:J20"/>
    <mergeCell ref="K7:K8"/>
    <mergeCell ref="K10:K11"/>
    <mergeCell ref="K13:K14"/>
    <mergeCell ref="K16:K17"/>
    <mergeCell ref="K19:K20"/>
    <mergeCell ref="J13:J14"/>
  </mergeCells>
  <printOptions horizontalCentered="1" verticalCentered="1"/>
  <pageMargins left="0" right="0" top="0" bottom="0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A11" sqref="A11"/>
    </sheetView>
  </sheetViews>
  <sheetFormatPr defaultColWidth="8.85546875" defaultRowHeight="15" x14ac:dyDescent="0.25"/>
  <cols>
    <col min="1" max="1" width="37.42578125" bestFit="1" customWidth="1"/>
    <col min="2" max="2" width="12.28515625" customWidth="1"/>
    <col min="3" max="3" width="13.7109375" bestFit="1" customWidth="1"/>
    <col min="4" max="4" width="3.42578125" style="64" customWidth="1"/>
    <col min="5" max="5" width="24.42578125" customWidth="1"/>
    <col min="6" max="6" width="11.28515625" bestFit="1" customWidth="1"/>
  </cols>
  <sheetData>
    <row r="1" spans="1:7" ht="33.75" x14ac:dyDescent="0.5">
      <c r="A1" s="73" t="s">
        <v>49</v>
      </c>
      <c r="B1" s="73"/>
      <c r="C1" s="73"/>
      <c r="D1" s="73"/>
      <c r="E1" s="73"/>
      <c r="F1" s="73"/>
      <c r="G1" s="73"/>
    </row>
    <row r="2" spans="1:7" ht="34.5" thickBot="1" x14ac:dyDescent="0.55000000000000004">
      <c r="A2" s="9"/>
      <c r="B2" s="9"/>
      <c r="C2" s="9"/>
      <c r="D2" s="9"/>
      <c r="E2" s="9"/>
      <c r="F2" s="9"/>
      <c r="G2" s="9"/>
    </row>
    <row r="3" spans="1:7" ht="16.5" thickTop="1" thickBot="1" x14ac:dyDescent="0.3">
      <c r="A3" s="10"/>
      <c r="B3" s="11" t="s">
        <v>18</v>
      </c>
      <c r="C3" s="12" t="s">
        <v>19</v>
      </c>
      <c r="D3" s="13"/>
    </row>
    <row r="4" spans="1:7" x14ac:dyDescent="0.25">
      <c r="A4" s="14" t="s">
        <v>20</v>
      </c>
      <c r="B4" s="15">
        <v>90000</v>
      </c>
      <c r="C4" s="15">
        <v>75000</v>
      </c>
      <c r="D4" s="16"/>
      <c r="F4" s="16"/>
    </row>
    <row r="5" spans="1:7" ht="15.75" thickBot="1" x14ac:dyDescent="0.3">
      <c r="A5" s="17" t="s">
        <v>21</v>
      </c>
      <c r="B5" s="18">
        <v>40000</v>
      </c>
      <c r="C5" s="18">
        <v>58500</v>
      </c>
      <c r="D5" s="16"/>
      <c r="F5" s="16"/>
    </row>
    <row r="6" spans="1:7" x14ac:dyDescent="0.25">
      <c r="A6" s="19" t="s">
        <v>22</v>
      </c>
      <c r="B6" s="20">
        <f>SUM(B4-B5)</f>
        <v>50000</v>
      </c>
      <c r="C6" s="20">
        <f>SUM(C4-C5)</f>
        <v>16500</v>
      </c>
      <c r="D6" s="21"/>
      <c r="F6" s="21"/>
    </row>
    <row r="7" spans="1:7" ht="15.75" thickBot="1" x14ac:dyDescent="0.3">
      <c r="A7" s="17" t="s">
        <v>23</v>
      </c>
      <c r="B7" s="22">
        <v>0.05</v>
      </c>
      <c r="C7" s="22">
        <v>0.01</v>
      </c>
      <c r="D7" s="23"/>
      <c r="F7" s="23"/>
    </row>
    <row r="8" spans="1:7" ht="15.75" thickBot="1" x14ac:dyDescent="0.3">
      <c r="A8" s="19" t="s">
        <v>24</v>
      </c>
      <c r="B8" s="24">
        <f>B6/B7</f>
        <v>1000000</v>
      </c>
      <c r="C8" s="24">
        <f>C6/C7</f>
        <v>1650000</v>
      </c>
      <c r="D8" s="25"/>
      <c r="F8" s="25"/>
    </row>
    <row r="9" spans="1:7" ht="15.75" thickBot="1" x14ac:dyDescent="0.3">
      <c r="A9" s="26" t="s">
        <v>25</v>
      </c>
      <c r="B9" s="18">
        <v>500000</v>
      </c>
      <c r="C9" s="18">
        <v>250000</v>
      </c>
      <c r="D9" s="16"/>
      <c r="F9" s="27" t="s">
        <v>26</v>
      </c>
      <c r="G9" s="28" t="s">
        <v>27</v>
      </c>
    </row>
    <row r="10" spans="1:7" ht="15.75" thickBot="1" x14ac:dyDescent="0.3">
      <c r="A10" s="19" t="s">
        <v>28</v>
      </c>
      <c r="B10" s="29">
        <f>B8/B9</f>
        <v>2</v>
      </c>
      <c r="C10" s="30">
        <f>C8/C9</f>
        <v>6.6</v>
      </c>
      <c r="D10" s="31"/>
      <c r="E10" s="32" t="s">
        <v>29</v>
      </c>
      <c r="F10" s="33">
        <f>B10</f>
        <v>2</v>
      </c>
      <c r="G10" s="33">
        <f>C10</f>
        <v>6.6</v>
      </c>
    </row>
    <row r="11" spans="1:7" ht="15.75" thickBot="1" x14ac:dyDescent="0.3">
      <c r="A11" s="17" t="s">
        <v>30</v>
      </c>
      <c r="B11" s="34">
        <v>48</v>
      </c>
      <c r="C11" s="35">
        <v>48</v>
      </c>
      <c r="D11" s="31"/>
      <c r="E11" s="13"/>
      <c r="F11" s="36"/>
      <c r="G11" s="36"/>
    </row>
    <row r="12" spans="1:7" x14ac:dyDescent="0.25">
      <c r="A12" s="19" t="s">
        <v>31</v>
      </c>
      <c r="B12" s="37">
        <f>B10/B11</f>
        <v>4.1666666666666664E-2</v>
      </c>
      <c r="C12" s="38">
        <f>C10/C11</f>
        <v>0.13749999999999998</v>
      </c>
      <c r="D12" s="39"/>
      <c r="E12" s="13"/>
      <c r="F12" s="40"/>
      <c r="G12" s="40"/>
    </row>
    <row r="13" spans="1:7" ht="15.75" thickBot="1" x14ac:dyDescent="0.3">
      <c r="A13" s="17" t="s">
        <v>32</v>
      </c>
      <c r="B13" s="41">
        <v>10</v>
      </c>
      <c r="C13" s="42">
        <v>3</v>
      </c>
      <c r="D13" s="43"/>
      <c r="E13" s="44"/>
      <c r="F13" s="45"/>
      <c r="G13" s="45"/>
    </row>
    <row r="14" spans="1:7" ht="15.75" thickBot="1" x14ac:dyDescent="0.3">
      <c r="A14" s="19" t="s">
        <v>33</v>
      </c>
      <c r="B14" s="46">
        <f>B10*B13/B11</f>
        <v>0.41666666666666669</v>
      </c>
      <c r="C14" s="47">
        <f>C10*C13/C11</f>
        <v>0.41249999999999992</v>
      </c>
      <c r="D14" s="48"/>
      <c r="E14" s="32" t="s">
        <v>34</v>
      </c>
      <c r="F14" s="49">
        <f>B10*B13</f>
        <v>20</v>
      </c>
      <c r="G14" s="49">
        <f>C10*C13</f>
        <v>19.799999999999997</v>
      </c>
    </row>
    <row r="15" spans="1:7" ht="15.75" thickBot="1" x14ac:dyDescent="0.3">
      <c r="A15" s="17" t="s">
        <v>35</v>
      </c>
      <c r="B15" s="41">
        <v>20</v>
      </c>
      <c r="C15" s="42">
        <v>5</v>
      </c>
      <c r="D15" s="43"/>
      <c r="E15" s="50"/>
      <c r="F15" s="51"/>
      <c r="G15" s="51"/>
    </row>
    <row r="16" spans="1:7" ht="15.75" thickBot="1" x14ac:dyDescent="0.3">
      <c r="A16" s="19" t="s">
        <v>36</v>
      </c>
      <c r="B16" s="52">
        <f>B10*B13*B15/B11</f>
        <v>8.3333333333333339</v>
      </c>
      <c r="C16" s="53">
        <f>C10*C13*C15/C11</f>
        <v>2.0624999999999996</v>
      </c>
      <c r="D16" s="54"/>
      <c r="E16" s="32" t="s">
        <v>37</v>
      </c>
      <c r="F16" s="49">
        <f>B10*B13*B15</f>
        <v>400</v>
      </c>
      <c r="G16" s="49">
        <f>C10*C13*C15</f>
        <v>98.999999999999986</v>
      </c>
    </row>
    <row r="17" spans="1:8" ht="15.75" thickBot="1" x14ac:dyDescent="0.3">
      <c r="A17" s="17" t="s">
        <v>38</v>
      </c>
      <c r="B17" s="55">
        <v>25</v>
      </c>
      <c r="C17" s="56">
        <v>5</v>
      </c>
      <c r="D17" s="57"/>
      <c r="E17" s="50"/>
      <c r="F17" s="58"/>
      <c r="G17" s="58"/>
    </row>
    <row r="18" spans="1:8" ht="15.75" thickBot="1" x14ac:dyDescent="0.3">
      <c r="A18" s="19" t="s">
        <v>39</v>
      </c>
      <c r="B18" s="52">
        <f>B10*B13*B15*B17/B11</f>
        <v>208.33333333333334</v>
      </c>
      <c r="C18" s="53">
        <f>C10*C13*C15*C17/C11</f>
        <v>10.312499999999998</v>
      </c>
      <c r="D18" s="54"/>
      <c r="E18" s="32" t="s">
        <v>40</v>
      </c>
      <c r="F18" s="59">
        <f>B10*B13*B15*B17</f>
        <v>10000</v>
      </c>
      <c r="G18" s="59">
        <f>C10*C13*C15*C17</f>
        <v>494.99999999999994</v>
      </c>
    </row>
    <row r="19" spans="1:8" ht="15.75" thickBot="1" x14ac:dyDescent="0.3">
      <c r="A19" s="17" t="s">
        <v>41</v>
      </c>
      <c r="B19" s="55">
        <v>50</v>
      </c>
      <c r="C19" s="56">
        <v>25</v>
      </c>
      <c r="D19" s="57"/>
      <c r="E19" s="50"/>
      <c r="F19" s="58"/>
      <c r="G19" s="58"/>
    </row>
    <row r="20" spans="1:8" ht="15.75" thickBot="1" x14ac:dyDescent="0.3">
      <c r="A20" s="60" t="s">
        <v>42</v>
      </c>
      <c r="B20" s="61">
        <f>B10*B13*B15*B17*B19/B11</f>
        <v>10416.666666666666</v>
      </c>
      <c r="C20" s="62">
        <f>C10*C13*C15*C17*C19/C11</f>
        <v>257.81249999999994</v>
      </c>
      <c r="D20" s="63"/>
      <c r="E20" s="32" t="s">
        <v>43</v>
      </c>
      <c r="F20" s="59">
        <f>B10*B13*B15*B17*B19</f>
        <v>500000</v>
      </c>
      <c r="G20" s="59">
        <f>C10*C13*C15*C17*C19</f>
        <v>12374.999999999998</v>
      </c>
    </row>
    <row r="21" spans="1:8" ht="16.5" thickTop="1" thickBot="1" x14ac:dyDescent="0.3"/>
    <row r="22" spans="1:8" ht="15.75" thickBot="1" x14ac:dyDescent="0.3">
      <c r="A22" s="65" t="s">
        <v>44</v>
      </c>
      <c r="B22" s="66"/>
    </row>
    <row r="23" spans="1:8" x14ac:dyDescent="0.25">
      <c r="E23" s="74" t="s">
        <v>46</v>
      </c>
      <c r="F23" s="74"/>
      <c r="G23" s="74"/>
      <c r="H23" s="74"/>
    </row>
  </sheetData>
  <mergeCells count="2">
    <mergeCell ref="A1:G1"/>
    <mergeCell ref="E23:H23"/>
  </mergeCells>
  <pageMargins left="0.7" right="0.7" top="0.75" bottom="0.75" header="0.3" footer="0.3"/>
  <pageSetup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Overall Sales Plan</vt:lpstr>
      <vt:lpstr>For the Individual</vt:lpstr>
      <vt:lpstr>Sheet3</vt:lpstr>
      <vt:lpstr>'Overall Sales Plan'!Print_Area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rengelau</dc:creator>
  <cp:lastModifiedBy>Imran</cp:lastModifiedBy>
  <cp:lastPrinted>2017-01-25T15:29:49Z</cp:lastPrinted>
  <dcterms:created xsi:type="dcterms:W3CDTF">2016-02-11T18:34:24Z</dcterms:created>
  <dcterms:modified xsi:type="dcterms:W3CDTF">2024-12-22T04:08:42Z</dcterms:modified>
</cp:coreProperties>
</file>